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5" i="1"/>
  <c r="B71"/>
  <c r="B34"/>
  <c r="B79"/>
  <c r="B55"/>
  <c r="B47"/>
  <c r="B65"/>
  <c r="B20"/>
  <c r="B87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<sst xmlns="http://schemas.openxmlformats.org/spreadsheetml/2006/main" count="47" uniqueCount="35">
  <si>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</si>
  <si>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</si>
  <si>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</si>
  <si>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</si>
  <si>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</si>
  <si>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</si>
  <si>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</si>
  <si>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</si>
  <si>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</si>
  <si>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</si>
  <si>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</si>
  <si>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</si>
  <si>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</si>
  <si>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</si>
  <si>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</si>
  <si>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</si>
  <si>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</si>
  <si>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</si>
  <si>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</si>
  <si>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</si>
  <si>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</si>
  <si>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</si>
  <si>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</si>
  <si>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</si>
  <si>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</si>
  <si>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</si>
  <si>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</si>
  <si>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</si>
  <si>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</si>
  <si>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</si>
  <si>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</si>
  <si>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</si>
  <si>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СТАЊЕ ТЕКУЋЕГ РАЧУНА НА ДАН 13.03.2025.</t>
  </si>
  <si>
    <t>СТАЊЕ - ПРЕДХОДНИ ДАН 14.04.2025.</t>
  </si>
  <si>
    <t>YETTEL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</si>
</sst>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6"/>
  <sheetViews>
    <sheetView tabSelected="1" topLeftCell="A68" workbookViewId="0">
      <selection activeCell="J37" sqref="J37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7453220.6600000001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15500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15500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10607.83</v>
      </c>
    </row>
    <row r="24" spans="1:2">
      <c r="A24" s="2" t="s">
        <v>25</v>
      </c>
      <c r="B24" s="3"/>
    </row>
    <row r="25" spans="1:2">
      <c r="A25" s="4" t="s">
        <v>26</v>
      </c>
      <c r="B25" s="5">
        <v>39850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50457.83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32</v>
      </c>
      <c r="B37" s="34">
        <f>SUM(B2+B20)-B34</f>
        <v>7418262.8300000001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34</v>
      </c>
      <c r="B58" s="15">
        <v>38760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29" t="s">
        <v>2</v>
      </c>
      <c r="B65" s="24">
        <f>B58+B59+B60+B61+B62+B63+B64+D68</f>
        <v>38760</v>
      </c>
    </row>
    <row r="66" spans="1:2">
      <c r="A66" s="37"/>
      <c r="B66" s="39"/>
    </row>
    <row r="67" spans="1:2" ht="17.399999999999999">
      <c r="A67" s="51" t="s">
        <v>7</v>
      </c>
      <c r="B67" s="52"/>
    </row>
    <row r="68" spans="1:2">
      <c r="A68" s="18"/>
      <c r="B68" s="12"/>
    </row>
    <row r="69" spans="1:2">
      <c r="A69" s="18"/>
      <c r="B69" s="12"/>
    </row>
    <row r="70" spans="1:2" ht="15" thickBot="1">
      <c r="A70" s="18"/>
      <c r="B70" s="12"/>
    </row>
    <row r="71" spans="1:2">
      <c r="A71" s="53" t="s">
        <v>2</v>
      </c>
      <c r="B71" s="54">
        <f>B68+B69+B70</f>
        <v>0</v>
      </c>
    </row>
    <row r="72" spans="1:2">
      <c r="A72" s="40"/>
      <c r="B72" s="41"/>
    </row>
    <row r="73" spans="1:2" ht="17.399999999999999">
      <c r="A73" s="26" t="s">
        <v>23</v>
      </c>
      <c r="B73" s="27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19"/>
      <c r="B77" s="20"/>
    </row>
    <row r="78" spans="1:2">
      <c r="A78" s="9"/>
      <c r="B78" s="20"/>
    </row>
    <row r="79" spans="1:2">
      <c r="A79" s="30" t="s">
        <v>2</v>
      </c>
      <c r="B79" s="25">
        <f>B74+B75+B76+B77+B78</f>
        <v>0</v>
      </c>
    </row>
    <row r="80" spans="1:2">
      <c r="A80" s="42"/>
      <c r="B80" s="59"/>
    </row>
    <row r="81" spans="1:6" ht="19.5" customHeight="1">
      <c r="A81" s="62" t="s">
        <v>31</v>
      </c>
      <c r="B81" s="61"/>
    </row>
    <row r="82" spans="1:6">
      <c r="A82" s="60"/>
      <c r="B82" s="43"/>
    </row>
    <row r="83" spans="1:6">
      <c r="A83" s="60"/>
      <c r="B83" s="43"/>
    </row>
    <row r="84" spans="1:6">
      <c r="A84" s="60"/>
      <c r="B84" s="43"/>
    </row>
    <row r="85" spans="1:6">
      <c r="A85" s="63" t="s">
        <v>2</v>
      </c>
      <c r="B85" s="64">
        <f>B82+B83+B84+E86</f>
        <v>0</v>
      </c>
    </row>
    <row r="86" spans="1:6">
      <c r="A86" s="42"/>
      <c r="B86" s="58"/>
    </row>
    <row r="87" spans="1:6" ht="21">
      <c r="A87" s="28" t="s">
        <v>2</v>
      </c>
      <c r="B87" s="57">
        <f>B47+B55+B65+B71+B79+B85</f>
        <v>38760</v>
      </c>
    </row>
    <row r="94" spans="1:6">
      <c r="F94" s="9"/>
    </row>
    <row r="95" spans="1:6">
      <c r="F95" s="2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  <c r="F283" s="13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 ht="15.75" customHeight="1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2025-03-14T07:20:29Z</cp:lastPrinted>
  <dcterms:created xsi:type="dcterms:W3CDTF">2019-02-13T08:34:35Z</dcterms:created>
  <dcterms:modified xsi:type="dcterms:W3CDTF">2025-04-15T05:40:43Z</dcterms:modified>
</cp:coreProperties>
</file>